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5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</externalReferences>
  <definedNames>
    <definedName name="_xlnm.Print_Area" localSheetId="8">'з початку року'!$A$1:$Q$45</definedName>
  </definedNames>
  <calcPr fullCalcOnLoad="1"/>
</workbook>
</file>

<file path=xl/sharedStrings.xml><?xml version="1.0" encoding="utf-8"?>
<sst xmlns="http://schemas.openxmlformats.org/spreadsheetml/2006/main" count="307" uniqueCount="106">
  <si>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</si>
  <si>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</si>
  <si>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</si>
  <si>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</si>
  <si>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</si>
  <si>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</si>
  <si>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</si>
  <si>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</si>
  <si>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</si>
  <si>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</si>
  <si>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</si>
  <si>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</si>
  <si>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</si>
  <si>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</si>
  <si>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</si>
  <si>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</si>
  <si>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</si>
  <si>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</si>
  <si>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</si>
  <si>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</si>
  <si>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</si>
  <si>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</si>
  <si>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</si>
  <si>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</si>
  <si>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</si>
  <si>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</si>
  <si>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</si>
  <si>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</si>
  <si>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</si>
  <si>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</si>
  <si>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</si>
  <si>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</si>
  <si>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</si>
  <si>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</si>
  <si>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</si>
  <si>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</si>
  <si>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</si>
  <si>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</si>
  <si>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</si>
  <si>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</si>
  <si>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</si>
  <si>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</si>
  <si>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</si>
  <si>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</si>
  <si>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</si>
  <si>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</si>
  <si>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</si>
  <si>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</si>
  <si>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</si>
  <si>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</si>
  <si>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</si>
  <si>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</si>
  <si>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</si>
  <si>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</si>
  <si>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</si>
  <si>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</si>
  <si>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</si>
  <si>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</si>
  <si>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</si>
  <si>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</si>
  <si>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</si>
  <si>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</si>
  <si>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</si>
  <si>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</si>
  <si>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</si>
  <si>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</si>
  <si>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</si>
  <si>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</si>
  <si>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</si>
  <si>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</si>
  <si>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</si>
  <si>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</si>
  <si>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</si>
  <si>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</si>
  <si>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</si>
  <si>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</si>
  <si>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</si>
  <si>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</si>
  <si>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</si>
  <si>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</si>
  <si>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</si>
  <si>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</si>
  <si>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</si>
  <si>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</si>
  <si>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</si>
  <si>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</si>
  <si>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</si>
  <si>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</si>
  <si>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</si>
  <si>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</si>
  <si>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</si>
  <si>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</si>
  <si>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</si>
  <si>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</si>
  <si>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</si>
  <si>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</si>
  <si>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</si>
  <si>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</si>
  <si>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</si>
  <si>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</si>
  <si>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план на січень-серпень  2014р.</t>
  </si>
  <si>
    <t>станом на 28.08.2014 р.</t>
  </si>
  <si>
    <r>
      <t xml:space="preserve">станом на 28.08.2014р.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</si>
  <si>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28.08.2014р.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</si>
  <si>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28.08.2014</t>
    </r>
    <r>
      <rPr>
        <sz val="10"/>
        <rFont val="Times New Roman"/>
        <family val="1"/>
      </rPr>
      <t xml:space="preserve"> (тис.грн.)</t>
    </r>
  </si>
  <si>
    <t>Зміни до розпису станом на 28.08.2014р.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</si>
</sst>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0114322"/>
        <c:axId val="23920035"/>
      </c:lineChart>
      <c:catAx>
        <c:axId val="101143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20035"/>
        <c:crosses val="autoZero"/>
        <c:auto val="0"/>
        <c:lblOffset val="100"/>
        <c:tickLblSkip val="1"/>
        <c:noMultiLvlLbl val="0"/>
      </c:catAx>
      <c:valAx>
        <c:axId val="23920035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11432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0867980"/>
        <c:axId val="32267501"/>
      </c:barChart>
      <c:catAx>
        <c:axId val="4086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67501"/>
        <c:crosses val="autoZero"/>
        <c:auto val="1"/>
        <c:lblOffset val="100"/>
        <c:tickLblSkip val="1"/>
        <c:noMultiLvlLbl val="0"/>
      </c:catAx>
      <c:valAx>
        <c:axId val="32267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67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1972054"/>
        <c:axId val="63530759"/>
      </c:barChart>
      <c:catAx>
        <c:axId val="2197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30759"/>
        <c:crosses val="autoZero"/>
        <c:auto val="1"/>
        <c:lblOffset val="100"/>
        <c:tickLblSkip val="1"/>
        <c:noMultiLvlLbl val="0"/>
      </c:catAx>
      <c:valAx>
        <c:axId val="63530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72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34905920"/>
        <c:axId val="45717825"/>
      </c:barChart>
      <c:catAx>
        <c:axId val="3490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7825"/>
        <c:crosses val="autoZero"/>
        <c:auto val="1"/>
        <c:lblOffset val="100"/>
        <c:tickLblSkip val="1"/>
        <c:noMultiLvlLbl val="0"/>
      </c:catAx>
      <c:valAx>
        <c:axId val="45717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05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3953724"/>
        <c:axId val="58474653"/>
      </c:lineChart>
      <c:catAx>
        <c:axId val="139537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74653"/>
        <c:crosses val="autoZero"/>
        <c:auto val="0"/>
        <c:lblOffset val="100"/>
        <c:tickLblSkip val="1"/>
        <c:noMultiLvlLbl val="0"/>
      </c:catAx>
      <c:valAx>
        <c:axId val="5847465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9537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6509830"/>
        <c:axId val="38826423"/>
      </c:lineChart>
      <c:catAx>
        <c:axId val="565098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26423"/>
        <c:crosses val="autoZero"/>
        <c:auto val="0"/>
        <c:lblOffset val="100"/>
        <c:tickLblSkip val="1"/>
        <c:noMultiLvlLbl val="0"/>
      </c:catAx>
      <c:valAx>
        <c:axId val="3882642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5098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3893488"/>
        <c:axId val="57932529"/>
      </c:lineChart>
      <c:catAx>
        <c:axId val="138934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32529"/>
        <c:crosses val="autoZero"/>
        <c:auto val="0"/>
        <c:lblOffset val="100"/>
        <c:tickLblSkip val="1"/>
        <c:noMultiLvlLbl val="0"/>
      </c:catAx>
      <c:valAx>
        <c:axId val="5793252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8934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51630714"/>
        <c:axId val="62023243"/>
      </c:lineChart>
      <c:catAx>
        <c:axId val="516307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23243"/>
        <c:crosses val="autoZero"/>
        <c:auto val="0"/>
        <c:lblOffset val="100"/>
        <c:tickLblSkip val="1"/>
        <c:noMultiLvlLbl val="0"/>
      </c:catAx>
      <c:valAx>
        <c:axId val="6202324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6307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1338276"/>
        <c:axId val="57826757"/>
      </c:lineChart>
      <c:catAx>
        <c:axId val="213382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26757"/>
        <c:crosses val="autoZero"/>
        <c:auto val="0"/>
        <c:lblOffset val="100"/>
        <c:tickLblSkip val="1"/>
        <c:noMultiLvlLbl val="0"/>
      </c:catAx>
      <c:valAx>
        <c:axId val="5782675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3382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0678766"/>
        <c:axId val="53455711"/>
      </c:lineChart>
      <c:catAx>
        <c:axId val="506787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55711"/>
        <c:crosses val="autoZero"/>
        <c:auto val="0"/>
        <c:lblOffset val="100"/>
        <c:tickLblSkip val="1"/>
        <c:noMultiLvlLbl val="0"/>
      </c:catAx>
      <c:valAx>
        <c:axId val="5345571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6787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серпень!$J$4:$J$21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серпень!$K$4:$K$23</c:f>
              <c:numCache/>
            </c:numRef>
          </c:val>
          <c:smooth val="1"/>
        </c:ser>
        <c:marker val="1"/>
        <c:axId val="11339352"/>
        <c:axId val="34945305"/>
      </c:lineChart>
      <c:catAx>
        <c:axId val="113393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45305"/>
        <c:crosses val="autoZero"/>
        <c:auto val="0"/>
        <c:lblOffset val="100"/>
        <c:tickLblSkip val="1"/>
        <c:noMultiLvlLbl val="0"/>
      </c:catAx>
      <c:valAx>
        <c:axId val="3494530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3393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28.08.2014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>
                <c:ptCount val="8"/>
                <c:pt idx="0">
                  <c:v>255136</c:v>
                </c:pt>
                <c:pt idx="1">
                  <c:v>51300.79</c:v>
                </c:pt>
                <c:pt idx="2">
                  <c:v>1045.6</c:v>
                </c:pt>
                <c:pt idx="3">
                  <c:v>694.5</c:v>
                </c:pt>
                <c:pt idx="4">
                  <c:v>4503.9</c:v>
                </c:pt>
                <c:pt idx="5">
                  <c:v>4681.5</c:v>
                </c:pt>
                <c:pt idx="6">
                  <c:v>2100</c:v>
                </c:pt>
                <c:pt idx="7">
                  <c:v>3171.8000000000247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>
                <c:ptCount val="8"/>
                <c:pt idx="0">
                  <c:v>244864.24</c:v>
                </c:pt>
                <c:pt idx="1">
                  <c:v>51166.52</c:v>
                </c:pt>
                <c:pt idx="2">
                  <c:v>50.22</c:v>
                </c:pt>
                <c:pt idx="3">
                  <c:v>620.14</c:v>
                </c:pt>
                <c:pt idx="4">
                  <c:v>4280.63</c:v>
                </c:pt>
                <c:pt idx="5">
                  <c:v>4143.38</c:v>
                </c:pt>
                <c:pt idx="6">
                  <c:v>1884.7</c:v>
                </c:pt>
                <c:pt idx="7">
                  <c:v>1814.3700000000251</c:v>
                </c:pt>
              </c:numCache>
            </c:numRef>
          </c:val>
          <c:shape val="box"/>
        </c:ser>
        <c:shape val="box"/>
        <c:axId val="46072290"/>
        <c:axId val="11997427"/>
      </c:bar3DChart>
      <c:catAx>
        <c:axId val="460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1997427"/>
        <c:crosses val="autoZero"/>
        <c:auto val="1"/>
        <c:lblOffset val="100"/>
        <c:tickLblSkip val="1"/>
        <c:noMultiLvlLbl val="0"/>
      </c:catAx>
      <c:valAx>
        <c:axId val="11997427"/>
        <c:scaling>
          <c:orientation val="minMax"/>
          <c:max val="2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72290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січень-серпень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28.08.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322 634,1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308 824,2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січень-серпень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-10 162,9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серпень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42 402,2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серпень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-13 809,9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2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3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4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5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98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99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0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0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0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0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0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0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0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1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13829.857960000001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41852</v>
      </c>
      <c r="O32" s="106">
        <f>'[1]липень'!$D$143</f>
        <v>120856.76109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41852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35" sqref="R3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99</v>
      </c>
      <c r="O1" s="111"/>
      <c r="P1" s="111"/>
      <c r="Q1" s="111"/>
      <c r="R1" s="111"/>
      <c r="S1" s="112"/>
    </row>
    <row r="2" spans="1:19" ht="16.5" thickBot="1">
      <c r="A2" s="113" t="s">
        <v>101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102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AVERAGE(J4:J21)</f>
        <v>1791.072222222222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1791.1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1791.1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1791.1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1791.1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1791.1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1791.1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1791.1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1791.1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1791.1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1791.1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1791.1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1791.1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1791.1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1791.1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1791.1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1791.1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1791.1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1300</v>
      </c>
      <c r="L22" s="4">
        <f t="shared" si="1"/>
        <v>0</v>
      </c>
      <c r="M22" s="2">
        <v>1791.1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41880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5824.2</v>
      </c>
      <c r="L23" s="4">
        <f t="shared" si="1"/>
        <v>0</v>
      </c>
      <c r="M23" s="2">
        <v>1791.1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26978.600000000006</v>
      </c>
      <c r="C24" s="43">
        <f t="shared" si="3"/>
        <v>4064.4</v>
      </c>
      <c r="D24" s="43">
        <f t="shared" si="3"/>
        <v>-299.2</v>
      </c>
      <c r="E24" s="14">
        <f t="shared" si="3"/>
        <v>88.70000000000002</v>
      </c>
      <c r="F24" s="14">
        <f t="shared" si="3"/>
        <v>496.90000000000003</v>
      </c>
      <c r="G24" s="14">
        <f t="shared" si="3"/>
        <v>592.3</v>
      </c>
      <c r="H24" s="14">
        <f t="shared" si="3"/>
        <v>148.79999999999995</v>
      </c>
      <c r="I24" s="43">
        <f t="shared" si="3"/>
        <v>168.79999999999953</v>
      </c>
      <c r="J24" s="43">
        <f t="shared" si="3"/>
        <v>32239.3</v>
      </c>
      <c r="K24" s="43">
        <f t="shared" si="3"/>
        <v>40694.2</v>
      </c>
      <c r="L24" s="15">
        <f t="shared" si="1"/>
        <v>0.7922332912306914</v>
      </c>
      <c r="M24" s="2"/>
      <c r="N24" s="93">
        <f>SUM(N4:N23)</f>
        <v>49</v>
      </c>
      <c r="O24" s="93">
        <f>SUM(O4:O23)</f>
        <v>76.5</v>
      </c>
      <c r="P24" s="93">
        <f>SUM(P4:P23)</f>
        <v>9738.299999999997</v>
      </c>
      <c r="Q24" s="93">
        <f>SUM(Q4:Q23)</f>
        <v>0.4</v>
      </c>
      <c r="R24" s="93">
        <f>SUM(R4:R23)</f>
        <v>17.64</v>
      </c>
      <c r="S24" s="93">
        <f>N24+O24+Q24+P24+R24</f>
        <v>9881.839999999997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41879</v>
      </c>
      <c r="O29" s="106">
        <v>127825.57449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v>113995.71653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41879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7">
      <selection activeCell="D55" sqref="D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103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104</v>
      </c>
      <c r="P28" s="143"/>
    </row>
    <row r="29" spans="1:16" ht="45">
      <c r="A29" s="135"/>
      <c r="B29" s="72" t="s">
        <v>100</v>
      </c>
      <c r="C29" s="28" t="s">
        <v>26</v>
      </c>
      <c r="D29" s="72" t="str">
        <f>B29</f>
        <v>план на січень-серпень  2014р.</v>
      </c>
      <c r="E29" s="28" t="str">
        <f>C29</f>
        <v>факт</v>
      </c>
      <c r="F29" s="71" t="str">
        <f>B29</f>
        <v>план на січень-серпень  2014р.</v>
      </c>
      <c r="G29" s="95" t="str">
        <f>C29</f>
        <v>факт</v>
      </c>
      <c r="H29" s="72" t="str">
        <f>B29</f>
        <v>план на січень-серпень  2014р.</v>
      </c>
      <c r="I29" s="28" t="str">
        <f>C29</f>
        <v>факт</v>
      </c>
      <c r="J29" s="71" t="str">
        <f>B29</f>
        <v>план на січень-серпень  2014р.</v>
      </c>
      <c r="K29" s="95" t="str">
        <f>C29</f>
        <v>факт</v>
      </c>
      <c r="L29" s="67" t="str">
        <f>D29</f>
        <v>план на січень-серпень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травень!O38</f>
        <v>0</v>
      </c>
      <c r="B30" s="73">
        <v>182.5</v>
      </c>
      <c r="C30" s="73">
        <v>276.66</v>
      </c>
      <c r="D30" s="74">
        <v>9614</v>
      </c>
      <c r="E30" s="74">
        <v>2284.97</v>
      </c>
      <c r="F30" s="75">
        <v>1723</v>
      </c>
      <c r="G30" s="76">
        <v>1754.64</v>
      </c>
      <c r="H30" s="76">
        <v>49412.6</v>
      </c>
      <c r="I30" s="76">
        <v>55948.06</v>
      </c>
      <c r="J30" s="76">
        <v>1241.63</v>
      </c>
      <c r="K30" s="96">
        <v>764.62</v>
      </c>
      <c r="L30" s="97">
        <v>62173.73</v>
      </c>
      <c r="M30" s="77">
        <v>61028.95</v>
      </c>
      <c r="N30" s="78">
        <v>-1144.7799999999916</v>
      </c>
      <c r="O30" s="144">
        <v>127825.57449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113995.71653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13829.857960000001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255136</v>
      </c>
      <c r="C47" s="40">
        <v>244864.24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51300.79</v>
      </c>
      <c r="C48" s="18">
        <v>51166.52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1045.6</v>
      </c>
      <c r="C49" s="17">
        <v>50.22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694.5</v>
      </c>
      <c r="C50" s="6">
        <v>620.14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4503.9</v>
      </c>
      <c r="C51" s="17">
        <v>4280.63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4681.5</v>
      </c>
      <c r="C52" s="17">
        <v>4143.38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2100</v>
      </c>
      <c r="C53" s="17">
        <v>1884.7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3171.8000000000247</v>
      </c>
      <c r="C54" s="17">
        <v>1814.3700000000251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322634.09</v>
      </c>
      <c r="C55" s="12">
        <v>308824.2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2014-08-28T08:09:42Z</dcterms:modified>
  <cp:category/>
  <cp:version/>
  <cp:contentType/>
  <cp:contentStatus/>
</cp:coreProperties>
</file>